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embly\Desktop\"/>
    </mc:Choice>
  </mc:AlternateContent>
  <bookViews>
    <workbookView xWindow="28680" yWindow="-120" windowWidth="29040" windowHeight="157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5" i="1" l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4" i="1"/>
  <c r="T21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R5" i="1"/>
  <c r="S5" i="1"/>
  <c r="R6" i="1"/>
  <c r="S6" i="1"/>
  <c r="R7" i="1"/>
  <c r="S7" i="1"/>
  <c r="R8" i="1"/>
  <c r="S8" i="1"/>
  <c r="R9" i="1"/>
  <c r="S9" i="1"/>
  <c r="R10" i="1"/>
  <c r="S10" i="1"/>
  <c r="R11" i="1"/>
  <c r="S11" i="1"/>
  <c r="R12" i="1"/>
  <c r="S12" i="1"/>
  <c r="R13" i="1"/>
  <c r="S13" i="1"/>
  <c r="R14" i="1"/>
  <c r="S14" i="1"/>
  <c r="R15" i="1"/>
  <c r="S15" i="1"/>
  <c r="R16" i="1"/>
  <c r="S16" i="1"/>
  <c r="R17" i="1"/>
  <c r="S17" i="1"/>
  <c r="R18" i="1"/>
  <c r="S18" i="1"/>
  <c r="R19" i="1"/>
  <c r="S19" i="1"/>
  <c r="R20" i="1"/>
  <c r="S20" i="1"/>
  <c r="R21" i="1"/>
  <c r="S21" i="1"/>
  <c r="S4" i="1"/>
  <c r="R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P4" i="1"/>
  <c r="L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4" i="1"/>
  <c r="D21" i="1"/>
  <c r="D15" i="1"/>
  <c r="D12" i="1"/>
  <c r="D11" i="1"/>
  <c r="D10" i="1"/>
  <c r="D9" i="1"/>
  <c r="D18" i="1"/>
  <c r="D17" i="1"/>
  <c r="D16" i="1"/>
  <c r="D6" i="1"/>
  <c r="D5" i="1"/>
  <c r="D7" i="1"/>
  <c r="D8" i="1"/>
  <c r="D13" i="1"/>
  <c r="D14" i="1"/>
  <c r="D19" i="1"/>
  <c r="D20" i="1"/>
  <c r="D4" i="1"/>
</calcChain>
</file>

<file path=xl/sharedStrings.xml><?xml version="1.0" encoding="utf-8"?>
<sst xmlns="http://schemas.openxmlformats.org/spreadsheetml/2006/main" count="47" uniqueCount="31">
  <si>
    <t>전국</t>
    <phoneticPr fontId="1" type="noConversion"/>
  </si>
  <si>
    <t>서울특별시</t>
    <phoneticPr fontId="1" type="noConversion"/>
  </si>
  <si>
    <t>부산광역시</t>
    <phoneticPr fontId="1" type="noConversion"/>
  </si>
  <si>
    <t>대구광역시</t>
    <phoneticPr fontId="1" type="noConversion"/>
  </si>
  <si>
    <t>인천광역시</t>
    <phoneticPr fontId="1" type="noConversion"/>
  </si>
  <si>
    <t>광주광역시</t>
    <phoneticPr fontId="1" type="noConversion"/>
  </si>
  <si>
    <t>대전광역시</t>
    <phoneticPr fontId="1" type="noConversion"/>
  </si>
  <si>
    <t>울산광역시</t>
    <phoneticPr fontId="1" type="noConversion"/>
  </si>
  <si>
    <t>세종특별자치시</t>
    <phoneticPr fontId="1" type="noConversion"/>
  </si>
  <si>
    <t>경기도</t>
    <phoneticPr fontId="1" type="noConversion"/>
  </si>
  <si>
    <t>강원도</t>
    <phoneticPr fontId="1" type="noConversion"/>
  </si>
  <si>
    <t>충청북도</t>
    <phoneticPr fontId="1" type="noConversion"/>
  </si>
  <si>
    <t>충청남도</t>
    <phoneticPr fontId="1" type="noConversion"/>
  </si>
  <si>
    <t>전라북도</t>
    <phoneticPr fontId="1" type="noConversion"/>
  </si>
  <si>
    <t>전라남도</t>
    <phoneticPr fontId="1" type="noConversion"/>
  </si>
  <si>
    <t>경상북도</t>
    <phoneticPr fontId="1" type="noConversion"/>
  </si>
  <si>
    <t>경상남도</t>
    <phoneticPr fontId="1" type="noConversion"/>
  </si>
  <si>
    <t>제주도</t>
    <phoneticPr fontId="1" type="noConversion"/>
  </si>
  <si>
    <t>지역(시·군) / 구분</t>
    <phoneticPr fontId="1" type="noConversion"/>
  </si>
  <si>
    <t>연도별</t>
    <phoneticPr fontId="1" type="noConversion"/>
  </si>
  <si>
    <t>2021년</t>
    <phoneticPr fontId="1" type="noConversion"/>
  </si>
  <si>
    <t>농/축/수/임산물
절도 재산피해 발생액</t>
    <phoneticPr fontId="1" type="noConversion"/>
  </si>
  <si>
    <t>농축산물
절도 발생 건수</t>
    <phoneticPr fontId="1" type="noConversion"/>
  </si>
  <si>
    <t>농축산물
절도 검거 건수</t>
    <phoneticPr fontId="1" type="noConversion"/>
  </si>
  <si>
    <t>농축산물
절도 검거율(%)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</si>
  <si>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</si>
  <si>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</si>
  <si>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</si>
  <si>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21~'24년 합계</t>
    <phoneticPr fontId="1" type="noConversion"/>
  </si>
  <si>
    <t>최근 4년('21-'24), 농축산물 절도 현황, 검거율, 재산피해 발생액</t>
    <phoneticPr fontId="1" type="noConversion"/>
  </si>
  <si>
    <t>단위: 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</si>
</sst>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"/>
    <numFmt numFmtId="177" formatCode="#,##0.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1" fontId="0" fillId="0" borderId="0" xfId="1" applyFont="1" applyBorder="1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Border="1">
      <alignment vertical="center"/>
    </xf>
    <xf numFmtId="0" fontId="0" fillId="3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6" fillId="0" borderId="0" xfId="0" applyFont="1" applyBorder="1" applyAlignment="1">
      <alignment horizontal="right" vertical="center" wrapText="1"/>
    </xf>
    <xf numFmtId="176" fontId="5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3" fontId="5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horizontal="right" vertical="center" wrapText="1"/>
    </xf>
    <xf numFmtId="41" fontId="0" fillId="0" borderId="0" xfId="1" applyFont="1" applyFill="1" applyBorder="1" applyAlignment="1">
      <alignment horizontal="right" vertical="center"/>
    </xf>
    <xf numFmtId="0" fontId="4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177" fontId="6" fillId="0" borderId="0" xfId="0" applyNumberFormat="1" applyFont="1" applyBorder="1" applyAlignment="1">
      <alignment horizontal="right" vertical="center" wrapText="1"/>
    </xf>
    <xf numFmtId="0" fontId="9" fillId="0" borderId="2" xfId="0" quotePrefix="1" applyFont="1" applyBorder="1" applyAlignment="1">
      <alignment horizontal="right"/>
    </xf>
    <xf numFmtId="0" fontId="2" fillId="0" borderId="2" xfId="0" quotePrefix="1" applyFont="1" applyBorder="1" applyAlignment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quotePrefix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8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 wrapText="1"/>
    </xf>
    <xf numFmtId="0" fontId="8" fillId="0" borderId="7" xfId="0" applyFont="1" applyBorder="1">
      <alignment vertical="center"/>
    </xf>
    <xf numFmtId="176" fontId="5" fillId="0" borderId="7" xfId="0" applyNumberFormat="1" applyFont="1" applyBorder="1" applyAlignment="1">
      <alignment horizontal="right" vertical="center" wrapText="1"/>
    </xf>
    <xf numFmtId="3" fontId="5" fillId="0" borderId="7" xfId="0" applyNumberFormat="1" applyFont="1" applyBorder="1" applyAlignment="1">
      <alignment horizontal="right" vertical="center" wrapText="1"/>
    </xf>
    <xf numFmtId="0" fontId="2" fillId="0" borderId="9" xfId="0" quotePrefix="1" applyFont="1" applyBorder="1" applyAlignment="1">
      <alignment vertical="center"/>
    </xf>
    <xf numFmtId="0" fontId="0" fillId="2" borderId="10" xfId="0" applyFill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3" fontId="5" fillId="0" borderId="11" xfId="0" applyNumberFormat="1" applyFont="1" applyBorder="1" applyAlignment="1">
      <alignment horizontal="right" vertical="center" wrapText="1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quotePrefix="1" applyFont="1" applyFill="1" applyBorder="1" applyAlignment="1">
      <alignment horizontal="right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12" fillId="0" borderId="10" xfId="0" applyNumberFormat="1" applyFont="1" applyBorder="1" applyAlignment="1">
      <alignment horizontal="right" vertical="center" wrapText="1"/>
    </xf>
    <xf numFmtId="3" fontId="12" fillId="0" borderId="0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77" fontId="5" fillId="0" borderId="0" xfId="0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177" fontId="5" fillId="0" borderId="7" xfId="0" applyNumberFormat="1" applyFont="1" applyBorder="1" applyAlignment="1">
      <alignment horizontal="right" vertical="center" wrapText="1"/>
    </xf>
    <xf numFmtId="3" fontId="5" fillId="0" borderId="8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5"/>
  <sheetViews>
    <sheetView tabSelected="1" zoomScaleNormal="100" workbookViewId="0">
      <pane xSplit="1" topLeftCell="B1" activePane="topRight" state="frozen"/>
      <selection pane="topRight" activeCell="E23" sqref="E23"/>
    </sheetView>
  </sheetViews>
  <sheetFormatPr defaultRowHeight="16.5" x14ac:dyDescent="0.3"/>
  <cols>
    <col min="1" max="1" width="21.5" customWidth="1"/>
    <col min="2" max="2" width="14.375" customWidth="1"/>
    <col min="3" max="3" width="14.375" bestFit="1" customWidth="1"/>
    <col min="4" max="4" width="14.875" bestFit="1" customWidth="1"/>
    <col min="5" max="5" width="20.625" bestFit="1" customWidth="1"/>
    <col min="6" max="6" width="14.375" customWidth="1"/>
    <col min="7" max="7" width="14.375" bestFit="1" customWidth="1"/>
    <col min="8" max="8" width="14.875" bestFit="1" customWidth="1"/>
    <col min="9" max="9" width="20.375" bestFit="1" customWidth="1"/>
    <col min="10" max="11" width="14.375" bestFit="1" customWidth="1"/>
    <col min="12" max="12" width="14.875" bestFit="1" customWidth="1"/>
    <col min="13" max="13" width="20.375" customWidth="1"/>
    <col min="14" max="15" width="14.375" bestFit="1" customWidth="1"/>
    <col min="16" max="16" width="14.625" bestFit="1" customWidth="1"/>
    <col min="17" max="17" width="20.625" bestFit="1" customWidth="1"/>
    <col min="18" max="18" width="14.375" bestFit="1" customWidth="1"/>
    <col min="19" max="19" width="14.375" customWidth="1"/>
    <col min="20" max="20" width="14.625" bestFit="1" customWidth="1"/>
    <col min="21" max="21" width="20.375" bestFit="1" customWidth="1"/>
    <col min="22" max="23" width="14.375" bestFit="1" customWidth="1"/>
    <col min="24" max="24" width="14.625" bestFit="1" customWidth="1"/>
    <col min="25" max="25" width="20.625" bestFit="1" customWidth="1"/>
    <col min="26" max="26" width="10" bestFit="1" customWidth="1"/>
    <col min="27" max="27" width="9.625" bestFit="1" customWidth="1"/>
    <col min="28" max="28" width="11.5" bestFit="1" customWidth="1"/>
    <col min="29" max="29" width="11.125" bestFit="1" customWidth="1"/>
    <col min="33" max="33" width="8.375" bestFit="1" customWidth="1"/>
    <col min="34" max="34" width="12.75" bestFit="1" customWidth="1"/>
    <col min="36" max="36" width="9.625" bestFit="1" customWidth="1"/>
    <col min="37" max="37" width="11.5" bestFit="1" customWidth="1"/>
    <col min="38" max="38" width="11.125" bestFit="1" customWidth="1"/>
    <col min="43" max="43" width="12.75" bestFit="1" customWidth="1"/>
    <col min="44" max="44" width="10" bestFit="1" customWidth="1"/>
    <col min="45" max="45" width="9.625" bestFit="1" customWidth="1"/>
    <col min="46" max="46" width="11.5" bestFit="1" customWidth="1"/>
    <col min="47" max="47" width="11.125" bestFit="1" customWidth="1"/>
  </cols>
  <sheetData>
    <row r="1" spans="1:52" ht="31.5" x14ac:dyDescent="0.25">
      <c r="A1" s="53" t="s">
        <v>29</v>
      </c>
      <c r="B1" s="54"/>
      <c r="C1" s="54"/>
      <c r="D1" s="54"/>
      <c r="E1" s="54"/>
      <c r="F1" s="54"/>
      <c r="G1" s="54"/>
      <c r="H1" s="29" t="s">
        <v>30</v>
      </c>
      <c r="I1" s="30"/>
      <c r="J1" s="30"/>
      <c r="K1" s="30"/>
      <c r="L1" s="30"/>
      <c r="M1" s="30"/>
      <c r="N1" s="30"/>
      <c r="O1" s="30"/>
      <c r="P1" s="30"/>
      <c r="Q1" s="45"/>
      <c r="R1" s="30"/>
      <c r="S1" s="31"/>
      <c r="T1" s="31"/>
      <c r="U1" s="32"/>
    </row>
    <row r="2" spans="1:52" x14ac:dyDescent="0.3">
      <c r="A2" s="33" t="s">
        <v>19</v>
      </c>
      <c r="B2" s="55" t="s">
        <v>20</v>
      </c>
      <c r="C2" s="55"/>
      <c r="D2" s="55"/>
      <c r="E2" s="55"/>
      <c r="F2" s="55" t="s">
        <v>25</v>
      </c>
      <c r="G2" s="55"/>
      <c r="H2" s="55"/>
      <c r="I2" s="55"/>
      <c r="J2" s="55" t="s">
        <v>26</v>
      </c>
      <c r="K2" s="55"/>
      <c r="L2" s="55"/>
      <c r="M2" s="55"/>
      <c r="N2" s="56" t="s">
        <v>27</v>
      </c>
      <c r="O2" s="56"/>
      <c r="P2" s="56"/>
      <c r="Q2" s="57"/>
      <c r="R2" s="63" t="s">
        <v>28</v>
      </c>
      <c r="S2" s="64"/>
      <c r="T2" s="64"/>
      <c r="U2" s="65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</row>
    <row r="3" spans="1:52" s="13" customFormat="1" ht="33" x14ac:dyDescent="0.3">
      <c r="A3" s="34" t="s">
        <v>18</v>
      </c>
      <c r="B3" s="35" t="s">
        <v>22</v>
      </c>
      <c r="C3" s="7" t="s">
        <v>23</v>
      </c>
      <c r="D3" s="7" t="s">
        <v>24</v>
      </c>
      <c r="E3" s="8" t="s">
        <v>21</v>
      </c>
      <c r="F3" s="35" t="s">
        <v>22</v>
      </c>
      <c r="G3" s="7" t="s">
        <v>23</v>
      </c>
      <c r="H3" s="7" t="s">
        <v>24</v>
      </c>
      <c r="I3" s="8" t="s">
        <v>21</v>
      </c>
      <c r="J3" s="35" t="s">
        <v>22</v>
      </c>
      <c r="K3" s="7" t="s">
        <v>23</v>
      </c>
      <c r="L3" s="7" t="s">
        <v>24</v>
      </c>
      <c r="M3" s="8" t="s">
        <v>21</v>
      </c>
      <c r="N3" s="35" t="s">
        <v>22</v>
      </c>
      <c r="O3" s="7" t="s">
        <v>23</v>
      </c>
      <c r="P3" s="7" t="s">
        <v>24</v>
      </c>
      <c r="Q3" s="46" t="s">
        <v>21</v>
      </c>
      <c r="R3" s="66" t="s">
        <v>22</v>
      </c>
      <c r="S3" s="67" t="s">
        <v>23</v>
      </c>
      <c r="T3" s="67" t="s">
        <v>24</v>
      </c>
      <c r="U3" s="68" t="s">
        <v>21</v>
      </c>
      <c r="V3"/>
      <c r="W3"/>
      <c r="X3"/>
      <c r="Y3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</row>
    <row r="4" spans="1:52" x14ac:dyDescent="0.3">
      <c r="A4" s="36" t="s">
        <v>0</v>
      </c>
      <c r="B4" s="17">
        <v>843</v>
      </c>
      <c r="C4" s="19">
        <v>358</v>
      </c>
      <c r="D4" s="16">
        <f>C4/B4*100</f>
        <v>42.467378410438911</v>
      </c>
      <c r="E4" s="18">
        <v>751963</v>
      </c>
      <c r="F4" s="17">
        <v>698</v>
      </c>
      <c r="G4" s="18">
        <v>321</v>
      </c>
      <c r="H4" s="16">
        <f>G4/F4*100</f>
        <v>45.988538681948427</v>
      </c>
      <c r="I4" s="18">
        <v>1052913</v>
      </c>
      <c r="J4" s="17">
        <v>631</v>
      </c>
      <c r="K4" s="18">
        <v>309</v>
      </c>
      <c r="L4" s="16">
        <f t="shared" ref="L4:L21" si="0">K4/J4*100</f>
        <v>48.969889064976229</v>
      </c>
      <c r="M4" s="18">
        <v>722606</v>
      </c>
      <c r="N4" s="17">
        <v>619</v>
      </c>
      <c r="O4" s="18">
        <v>309</v>
      </c>
      <c r="P4" s="16">
        <f t="shared" ref="P4:P21" si="1">O4/N4*100</f>
        <v>49.919224555735056</v>
      </c>
      <c r="Q4" s="47">
        <v>673023</v>
      </c>
      <c r="R4" s="18">
        <f>B4+F4+J4+N4</f>
        <v>2791</v>
      </c>
      <c r="S4" s="18">
        <f>C4+G4+K4+O4</f>
        <v>1297</v>
      </c>
      <c r="T4" s="69">
        <f>S4/R4*100</f>
        <v>46.470798996775351</v>
      </c>
      <c r="U4" s="70">
        <f>E4+I4+M4+Q4</f>
        <v>3200505</v>
      </c>
    </row>
    <row r="5" spans="1:52" x14ac:dyDescent="0.3">
      <c r="A5" s="36" t="s">
        <v>1</v>
      </c>
      <c r="B5" s="17">
        <v>49</v>
      </c>
      <c r="C5" s="19">
        <v>20</v>
      </c>
      <c r="D5" s="16">
        <f t="shared" ref="D5:D21" si="2">C5/B5*100</f>
        <v>40.816326530612244</v>
      </c>
      <c r="E5" s="18">
        <v>30107</v>
      </c>
      <c r="F5" s="17">
        <v>21</v>
      </c>
      <c r="G5" s="18">
        <v>10</v>
      </c>
      <c r="H5" s="16">
        <f t="shared" ref="H5:H21" si="3">G5/F5*100</f>
        <v>47.619047619047613</v>
      </c>
      <c r="I5" s="18">
        <v>12614</v>
      </c>
      <c r="J5" s="17">
        <v>24</v>
      </c>
      <c r="K5" s="18">
        <v>18</v>
      </c>
      <c r="L5" s="16">
        <f t="shared" si="0"/>
        <v>75</v>
      </c>
      <c r="M5" s="18">
        <v>8286</v>
      </c>
      <c r="N5" s="17">
        <v>14</v>
      </c>
      <c r="O5" s="18">
        <v>9</v>
      </c>
      <c r="P5" s="16">
        <f t="shared" si="1"/>
        <v>64.285714285714292</v>
      </c>
      <c r="Q5" s="47">
        <v>9754</v>
      </c>
      <c r="R5" s="18">
        <f t="shared" ref="R5:R21" si="4">B5+F5+J5+N5</f>
        <v>108</v>
      </c>
      <c r="S5" s="18">
        <f t="shared" ref="S5:S21" si="5">C5+G5+K5+O5</f>
        <v>57</v>
      </c>
      <c r="T5" s="69">
        <f t="shared" ref="T5:T20" si="6">S5/R5*100</f>
        <v>52.777777777777779</v>
      </c>
      <c r="U5" s="70">
        <f t="shared" ref="U5:U21" si="7">E5+I5+M5+Q5</f>
        <v>60761</v>
      </c>
    </row>
    <row r="6" spans="1:52" x14ac:dyDescent="0.3">
      <c r="A6" s="37" t="s">
        <v>2</v>
      </c>
      <c r="B6" s="17">
        <v>19</v>
      </c>
      <c r="C6" s="19">
        <v>9</v>
      </c>
      <c r="D6" s="16">
        <f t="shared" si="2"/>
        <v>47.368421052631575</v>
      </c>
      <c r="E6" s="18">
        <v>13191</v>
      </c>
      <c r="F6" s="17">
        <v>21</v>
      </c>
      <c r="G6" s="18">
        <v>7</v>
      </c>
      <c r="H6" s="16">
        <f t="shared" si="3"/>
        <v>33.333333333333329</v>
      </c>
      <c r="I6" s="18">
        <v>6613</v>
      </c>
      <c r="J6" s="17">
        <v>24</v>
      </c>
      <c r="K6" s="18">
        <v>12</v>
      </c>
      <c r="L6" s="16">
        <f t="shared" si="0"/>
        <v>50</v>
      </c>
      <c r="M6" s="18">
        <v>6117</v>
      </c>
      <c r="N6" s="17">
        <v>9</v>
      </c>
      <c r="O6" s="18">
        <v>3</v>
      </c>
      <c r="P6" s="16">
        <f t="shared" si="1"/>
        <v>33.333333333333329</v>
      </c>
      <c r="Q6" s="47">
        <v>8938</v>
      </c>
      <c r="R6" s="18">
        <f t="shared" si="4"/>
        <v>73</v>
      </c>
      <c r="S6" s="18">
        <f t="shared" si="5"/>
        <v>31</v>
      </c>
      <c r="T6" s="69">
        <f t="shared" si="6"/>
        <v>42.465753424657535</v>
      </c>
      <c r="U6" s="70">
        <f t="shared" si="7"/>
        <v>34859</v>
      </c>
    </row>
    <row r="7" spans="1:52" x14ac:dyDescent="0.3">
      <c r="A7" s="37" t="s">
        <v>3</v>
      </c>
      <c r="B7" s="17">
        <v>17</v>
      </c>
      <c r="C7" s="19">
        <v>4</v>
      </c>
      <c r="D7" s="16">
        <f t="shared" si="2"/>
        <v>23.52941176470588</v>
      </c>
      <c r="E7" s="18">
        <v>10340</v>
      </c>
      <c r="F7" s="17">
        <v>17</v>
      </c>
      <c r="G7" s="18">
        <v>5</v>
      </c>
      <c r="H7" s="16">
        <f t="shared" si="3"/>
        <v>29.411764705882355</v>
      </c>
      <c r="I7" s="18">
        <v>5862</v>
      </c>
      <c r="J7" s="17">
        <v>19</v>
      </c>
      <c r="K7" s="18">
        <v>8</v>
      </c>
      <c r="L7" s="16">
        <f t="shared" si="0"/>
        <v>42.105263157894733</v>
      </c>
      <c r="M7" s="18">
        <v>4992</v>
      </c>
      <c r="N7" s="17">
        <v>12</v>
      </c>
      <c r="O7" s="18">
        <v>3</v>
      </c>
      <c r="P7" s="16">
        <f t="shared" si="1"/>
        <v>25</v>
      </c>
      <c r="Q7" s="47">
        <v>7352</v>
      </c>
      <c r="R7" s="18">
        <f t="shared" si="4"/>
        <v>65</v>
      </c>
      <c r="S7" s="18">
        <f t="shared" si="5"/>
        <v>20</v>
      </c>
      <c r="T7" s="28">
        <f t="shared" si="6"/>
        <v>30.76923076923077</v>
      </c>
      <c r="U7" s="70">
        <f t="shared" si="7"/>
        <v>28546</v>
      </c>
    </row>
    <row r="8" spans="1:52" x14ac:dyDescent="0.3">
      <c r="A8" s="37" t="s">
        <v>4</v>
      </c>
      <c r="B8" s="17">
        <v>20</v>
      </c>
      <c r="C8" s="19">
        <v>12</v>
      </c>
      <c r="D8" s="16">
        <f t="shared" si="2"/>
        <v>60</v>
      </c>
      <c r="E8" s="18">
        <v>4977</v>
      </c>
      <c r="F8" s="17">
        <v>14</v>
      </c>
      <c r="G8" s="18">
        <v>8</v>
      </c>
      <c r="H8" s="16">
        <f t="shared" si="3"/>
        <v>57.142857142857139</v>
      </c>
      <c r="I8" s="18">
        <v>4528</v>
      </c>
      <c r="J8" s="17">
        <v>17</v>
      </c>
      <c r="K8" s="18">
        <v>11</v>
      </c>
      <c r="L8" s="16">
        <f t="shared" si="0"/>
        <v>64.705882352941174</v>
      </c>
      <c r="M8" s="18">
        <v>6267</v>
      </c>
      <c r="N8" s="17">
        <v>9</v>
      </c>
      <c r="O8" s="18">
        <v>4</v>
      </c>
      <c r="P8" s="16">
        <f t="shared" si="1"/>
        <v>44.444444444444443</v>
      </c>
      <c r="Q8" s="47">
        <v>5509</v>
      </c>
      <c r="R8" s="18">
        <f t="shared" si="4"/>
        <v>60</v>
      </c>
      <c r="S8" s="18">
        <f t="shared" si="5"/>
        <v>35</v>
      </c>
      <c r="T8" s="69">
        <f t="shared" si="6"/>
        <v>58.333333333333336</v>
      </c>
      <c r="U8" s="70">
        <f t="shared" si="7"/>
        <v>21281</v>
      </c>
    </row>
    <row r="9" spans="1:52" x14ac:dyDescent="0.3">
      <c r="A9" s="37" t="s">
        <v>5</v>
      </c>
      <c r="B9" s="17">
        <v>7</v>
      </c>
      <c r="C9" s="20">
        <v>5</v>
      </c>
      <c r="D9" s="16">
        <f t="shared" si="2"/>
        <v>71.428571428571431</v>
      </c>
      <c r="E9" s="18">
        <v>5408</v>
      </c>
      <c r="F9" s="17">
        <v>17</v>
      </c>
      <c r="G9" s="18">
        <v>12</v>
      </c>
      <c r="H9" s="16">
        <f t="shared" si="3"/>
        <v>70.588235294117652</v>
      </c>
      <c r="I9" s="18">
        <v>162775</v>
      </c>
      <c r="J9" s="17">
        <v>16</v>
      </c>
      <c r="K9" s="18">
        <v>8</v>
      </c>
      <c r="L9" s="16">
        <f t="shared" si="0"/>
        <v>50</v>
      </c>
      <c r="M9" s="18">
        <v>4615</v>
      </c>
      <c r="N9" s="17">
        <v>16</v>
      </c>
      <c r="O9" s="18">
        <v>10</v>
      </c>
      <c r="P9" s="16">
        <f t="shared" si="1"/>
        <v>62.5</v>
      </c>
      <c r="Q9" s="47">
        <v>3826</v>
      </c>
      <c r="R9" s="18">
        <f t="shared" si="4"/>
        <v>56</v>
      </c>
      <c r="S9" s="18">
        <f t="shared" si="5"/>
        <v>35</v>
      </c>
      <c r="T9" s="69">
        <f t="shared" si="6"/>
        <v>62.5</v>
      </c>
      <c r="U9" s="70">
        <f t="shared" si="7"/>
        <v>176624</v>
      </c>
    </row>
    <row r="10" spans="1:52" x14ac:dyDescent="0.3">
      <c r="A10" s="37" t="s">
        <v>6</v>
      </c>
      <c r="B10" s="17">
        <v>7</v>
      </c>
      <c r="C10" s="19">
        <v>1</v>
      </c>
      <c r="D10" s="16">
        <f t="shared" si="2"/>
        <v>14.285714285714285</v>
      </c>
      <c r="E10" s="18">
        <v>5272</v>
      </c>
      <c r="F10" s="17">
        <v>11</v>
      </c>
      <c r="G10" s="18">
        <v>3</v>
      </c>
      <c r="H10" s="16">
        <f t="shared" si="3"/>
        <v>27.27272727272727</v>
      </c>
      <c r="I10" s="18">
        <v>7775</v>
      </c>
      <c r="J10" s="17">
        <v>11</v>
      </c>
      <c r="K10" s="18">
        <v>7</v>
      </c>
      <c r="L10" s="16">
        <f t="shared" si="0"/>
        <v>63.636363636363633</v>
      </c>
      <c r="M10" s="18">
        <v>19256</v>
      </c>
      <c r="N10" s="17">
        <v>20</v>
      </c>
      <c r="O10" s="18">
        <v>14</v>
      </c>
      <c r="P10" s="16">
        <f t="shared" si="1"/>
        <v>70</v>
      </c>
      <c r="Q10" s="47">
        <v>1671</v>
      </c>
      <c r="R10" s="18">
        <f t="shared" si="4"/>
        <v>49</v>
      </c>
      <c r="S10" s="18">
        <f t="shared" si="5"/>
        <v>25</v>
      </c>
      <c r="T10" s="69">
        <f t="shared" si="6"/>
        <v>51.020408163265309</v>
      </c>
      <c r="U10" s="70">
        <f t="shared" si="7"/>
        <v>33974</v>
      </c>
    </row>
    <row r="11" spans="1:52" x14ac:dyDescent="0.3">
      <c r="A11" s="37" t="s">
        <v>7</v>
      </c>
      <c r="B11" s="17">
        <v>25</v>
      </c>
      <c r="C11" s="19">
        <v>7</v>
      </c>
      <c r="D11" s="16">
        <f t="shared" si="2"/>
        <v>28.000000000000004</v>
      </c>
      <c r="E11" s="18">
        <v>3228</v>
      </c>
      <c r="F11" s="17">
        <v>15</v>
      </c>
      <c r="G11" s="18">
        <v>4</v>
      </c>
      <c r="H11" s="16">
        <f t="shared" si="3"/>
        <v>26.666666666666668</v>
      </c>
      <c r="I11" s="18">
        <v>3943</v>
      </c>
      <c r="J11" s="17">
        <v>16</v>
      </c>
      <c r="K11" s="18">
        <v>7</v>
      </c>
      <c r="L11" s="16">
        <f t="shared" si="0"/>
        <v>43.75</v>
      </c>
      <c r="M11" s="18">
        <v>5797</v>
      </c>
      <c r="N11" s="17">
        <v>13</v>
      </c>
      <c r="O11" s="18">
        <v>2</v>
      </c>
      <c r="P11" s="16">
        <f t="shared" si="1"/>
        <v>15.384615384615385</v>
      </c>
      <c r="Q11" s="47">
        <v>2827</v>
      </c>
      <c r="R11" s="18">
        <f t="shared" si="4"/>
        <v>69</v>
      </c>
      <c r="S11" s="18">
        <f t="shared" si="5"/>
        <v>20</v>
      </c>
      <c r="T11" s="28">
        <f t="shared" si="6"/>
        <v>28.985507246376812</v>
      </c>
      <c r="U11" s="70">
        <f t="shared" si="7"/>
        <v>15795</v>
      </c>
    </row>
    <row r="12" spans="1:52" s="4" customFormat="1" x14ac:dyDescent="0.3">
      <c r="A12" s="38" t="s">
        <v>8</v>
      </c>
      <c r="B12" s="17">
        <v>8</v>
      </c>
      <c r="C12" s="19">
        <v>1</v>
      </c>
      <c r="D12" s="16">
        <f t="shared" si="2"/>
        <v>12.5</v>
      </c>
      <c r="E12" s="18">
        <v>3248</v>
      </c>
      <c r="F12" s="17">
        <v>3</v>
      </c>
      <c r="G12" s="18">
        <v>0</v>
      </c>
      <c r="H12" s="16">
        <f t="shared" si="3"/>
        <v>0</v>
      </c>
      <c r="I12" s="18">
        <v>20801</v>
      </c>
      <c r="J12" s="17">
        <v>5</v>
      </c>
      <c r="K12" s="18">
        <v>1</v>
      </c>
      <c r="L12" s="16">
        <f t="shared" si="0"/>
        <v>20</v>
      </c>
      <c r="M12" s="17">
        <v>846</v>
      </c>
      <c r="N12" s="17">
        <v>6</v>
      </c>
      <c r="O12" s="18">
        <v>2</v>
      </c>
      <c r="P12" s="16">
        <f t="shared" si="1"/>
        <v>33.333333333333329</v>
      </c>
      <c r="Q12" s="48">
        <v>807</v>
      </c>
      <c r="R12" s="18">
        <f t="shared" si="4"/>
        <v>22</v>
      </c>
      <c r="S12" s="18">
        <f t="shared" si="5"/>
        <v>4</v>
      </c>
      <c r="T12" s="28">
        <f t="shared" si="6"/>
        <v>18.181818181818183</v>
      </c>
      <c r="U12" s="70">
        <f t="shared" si="7"/>
        <v>25702</v>
      </c>
      <c r="V12"/>
      <c r="W12"/>
      <c r="X12"/>
      <c r="Y12"/>
      <c r="Z12"/>
      <c r="AA12"/>
      <c r="AB12"/>
    </row>
    <row r="13" spans="1:52" s="3" customFormat="1" x14ac:dyDescent="0.3">
      <c r="A13" s="37" t="s">
        <v>9</v>
      </c>
      <c r="B13" s="17">
        <v>146</v>
      </c>
      <c r="C13" s="19">
        <v>54</v>
      </c>
      <c r="D13" s="16">
        <f t="shared" si="2"/>
        <v>36.986301369863014</v>
      </c>
      <c r="E13" s="18">
        <v>168487</v>
      </c>
      <c r="F13" s="18">
        <v>133</v>
      </c>
      <c r="G13" s="18">
        <v>66</v>
      </c>
      <c r="H13" s="16">
        <f t="shared" si="3"/>
        <v>49.624060150375939</v>
      </c>
      <c r="I13" s="18">
        <v>217251</v>
      </c>
      <c r="J13" s="18">
        <v>140</v>
      </c>
      <c r="K13" s="18">
        <v>62</v>
      </c>
      <c r="L13" s="16">
        <f t="shared" si="0"/>
        <v>44.285714285714285</v>
      </c>
      <c r="M13" s="18">
        <v>75000</v>
      </c>
      <c r="N13" s="18">
        <v>94</v>
      </c>
      <c r="O13" s="18">
        <v>46</v>
      </c>
      <c r="P13" s="16">
        <f t="shared" si="1"/>
        <v>48.936170212765958</v>
      </c>
      <c r="Q13" s="47">
        <v>81006</v>
      </c>
      <c r="R13" s="18">
        <f t="shared" si="4"/>
        <v>513</v>
      </c>
      <c r="S13" s="18">
        <f t="shared" si="5"/>
        <v>228</v>
      </c>
      <c r="T13" s="69">
        <f t="shared" si="6"/>
        <v>44.444444444444443</v>
      </c>
      <c r="U13" s="70">
        <f t="shared" si="7"/>
        <v>541744</v>
      </c>
      <c r="V13"/>
      <c r="W13"/>
      <c r="X13"/>
      <c r="Y13"/>
      <c r="Z13"/>
      <c r="AA13"/>
      <c r="AB13"/>
    </row>
    <row r="14" spans="1:52" x14ac:dyDescent="0.3">
      <c r="A14" s="37" t="s">
        <v>10</v>
      </c>
      <c r="B14" s="17">
        <v>32</v>
      </c>
      <c r="C14" s="19">
        <v>14</v>
      </c>
      <c r="D14" s="16">
        <f t="shared" si="2"/>
        <v>43.75</v>
      </c>
      <c r="E14" s="18">
        <v>154402</v>
      </c>
      <c r="F14" s="17">
        <v>35</v>
      </c>
      <c r="G14" s="18">
        <v>18</v>
      </c>
      <c r="H14" s="16">
        <f t="shared" si="3"/>
        <v>51.428571428571423</v>
      </c>
      <c r="I14" s="18">
        <v>45450</v>
      </c>
      <c r="J14" s="17">
        <v>36</v>
      </c>
      <c r="K14" s="18">
        <v>21</v>
      </c>
      <c r="L14" s="16">
        <f t="shared" si="0"/>
        <v>58.333333333333336</v>
      </c>
      <c r="M14" s="18">
        <v>185012</v>
      </c>
      <c r="N14" s="17">
        <v>27</v>
      </c>
      <c r="O14" s="18">
        <v>14</v>
      </c>
      <c r="P14" s="16">
        <f t="shared" si="1"/>
        <v>51.851851851851848</v>
      </c>
      <c r="Q14" s="47">
        <v>102376</v>
      </c>
      <c r="R14" s="18">
        <f t="shared" si="4"/>
        <v>130</v>
      </c>
      <c r="S14" s="18">
        <f t="shared" si="5"/>
        <v>67</v>
      </c>
      <c r="T14" s="69">
        <f t="shared" si="6"/>
        <v>51.538461538461533</v>
      </c>
      <c r="U14" s="70">
        <f t="shared" si="7"/>
        <v>487240</v>
      </c>
    </row>
    <row r="15" spans="1:52" x14ac:dyDescent="0.3">
      <c r="A15" s="37" t="s">
        <v>11</v>
      </c>
      <c r="B15" s="17">
        <v>88</v>
      </c>
      <c r="C15" s="19">
        <v>38</v>
      </c>
      <c r="D15" s="16">
        <f t="shared" si="2"/>
        <v>43.18181818181818</v>
      </c>
      <c r="E15" s="18">
        <v>48474</v>
      </c>
      <c r="F15" s="17">
        <v>63</v>
      </c>
      <c r="G15" s="18">
        <v>33</v>
      </c>
      <c r="H15" s="16">
        <f t="shared" si="3"/>
        <v>52.380952380952387</v>
      </c>
      <c r="I15" s="18">
        <v>68358</v>
      </c>
      <c r="J15" s="17">
        <v>40</v>
      </c>
      <c r="K15" s="18">
        <v>15</v>
      </c>
      <c r="L15" s="16">
        <f t="shared" si="0"/>
        <v>37.5</v>
      </c>
      <c r="M15" s="18">
        <v>60646</v>
      </c>
      <c r="N15" s="17">
        <v>51</v>
      </c>
      <c r="O15" s="18">
        <v>16</v>
      </c>
      <c r="P15" s="16">
        <f t="shared" si="1"/>
        <v>31.372549019607842</v>
      </c>
      <c r="Q15" s="47">
        <v>18202</v>
      </c>
      <c r="R15" s="18">
        <f t="shared" si="4"/>
        <v>242</v>
      </c>
      <c r="S15" s="18">
        <f t="shared" si="5"/>
        <v>102</v>
      </c>
      <c r="T15" s="69">
        <f t="shared" si="6"/>
        <v>42.148760330578511</v>
      </c>
      <c r="U15" s="70">
        <f t="shared" si="7"/>
        <v>195680</v>
      </c>
    </row>
    <row r="16" spans="1:52" s="6" customFormat="1" x14ac:dyDescent="0.3">
      <c r="A16" s="39" t="s">
        <v>12</v>
      </c>
      <c r="B16" s="17">
        <v>140</v>
      </c>
      <c r="C16" s="19">
        <v>61</v>
      </c>
      <c r="D16" s="16">
        <f t="shared" si="2"/>
        <v>43.571428571428569</v>
      </c>
      <c r="E16" s="18">
        <v>92207</v>
      </c>
      <c r="F16" s="17">
        <v>100</v>
      </c>
      <c r="G16" s="18">
        <v>33</v>
      </c>
      <c r="H16" s="16">
        <f t="shared" si="3"/>
        <v>33</v>
      </c>
      <c r="I16" s="18">
        <v>44699</v>
      </c>
      <c r="J16" s="17">
        <v>63</v>
      </c>
      <c r="K16" s="18">
        <v>32</v>
      </c>
      <c r="L16" s="16">
        <f t="shared" si="0"/>
        <v>50.793650793650791</v>
      </c>
      <c r="M16" s="59">
        <v>30485</v>
      </c>
      <c r="N16" s="17">
        <v>45</v>
      </c>
      <c r="O16" s="18">
        <v>26</v>
      </c>
      <c r="P16" s="16">
        <f t="shared" si="1"/>
        <v>57.777777777777771</v>
      </c>
      <c r="Q16" s="58">
        <v>94160</v>
      </c>
      <c r="R16" s="18">
        <f t="shared" si="4"/>
        <v>348</v>
      </c>
      <c r="S16" s="18">
        <f t="shared" si="5"/>
        <v>152</v>
      </c>
      <c r="T16" s="69">
        <f t="shared" si="6"/>
        <v>43.678160919540232</v>
      </c>
      <c r="U16" s="70">
        <f t="shared" si="7"/>
        <v>261551</v>
      </c>
      <c r="V16"/>
      <c r="W16"/>
      <c r="X16"/>
      <c r="Y16"/>
      <c r="Z16"/>
      <c r="AA16"/>
      <c r="AB16"/>
    </row>
    <row r="17" spans="1:28" x14ac:dyDescent="0.3">
      <c r="A17" s="37" t="s">
        <v>13</v>
      </c>
      <c r="B17" s="17">
        <v>30</v>
      </c>
      <c r="C17" s="19">
        <v>14</v>
      </c>
      <c r="D17" s="16">
        <f t="shared" si="2"/>
        <v>46.666666666666664</v>
      </c>
      <c r="E17" s="18">
        <v>23477</v>
      </c>
      <c r="F17" s="17">
        <v>30</v>
      </c>
      <c r="G17" s="18">
        <v>15</v>
      </c>
      <c r="H17" s="16">
        <f t="shared" si="3"/>
        <v>50</v>
      </c>
      <c r="I17" s="18">
        <v>21882</v>
      </c>
      <c r="J17" s="17">
        <v>35</v>
      </c>
      <c r="K17" s="18">
        <v>21</v>
      </c>
      <c r="L17" s="16">
        <f t="shared" si="0"/>
        <v>60</v>
      </c>
      <c r="M17" s="59">
        <v>15308</v>
      </c>
      <c r="N17" s="17">
        <v>39</v>
      </c>
      <c r="O17" s="18">
        <v>22</v>
      </c>
      <c r="P17" s="16">
        <f t="shared" si="1"/>
        <v>56.410256410256409</v>
      </c>
      <c r="Q17" s="58">
        <v>83302</v>
      </c>
      <c r="R17" s="18">
        <f t="shared" si="4"/>
        <v>134</v>
      </c>
      <c r="S17" s="18">
        <f t="shared" si="5"/>
        <v>72</v>
      </c>
      <c r="T17" s="69">
        <f t="shared" si="6"/>
        <v>53.731343283582092</v>
      </c>
      <c r="U17" s="70">
        <f t="shared" si="7"/>
        <v>143969</v>
      </c>
    </row>
    <row r="18" spans="1:28" x14ac:dyDescent="0.3">
      <c r="A18" s="37" t="s">
        <v>14</v>
      </c>
      <c r="B18" s="17">
        <v>86</v>
      </c>
      <c r="C18" s="19">
        <v>39</v>
      </c>
      <c r="D18" s="16">
        <f t="shared" si="2"/>
        <v>45.348837209302324</v>
      </c>
      <c r="E18" s="18">
        <v>78729</v>
      </c>
      <c r="F18" s="17">
        <v>84</v>
      </c>
      <c r="G18" s="18">
        <v>47</v>
      </c>
      <c r="H18" s="16">
        <f t="shared" si="3"/>
        <v>55.952380952380956</v>
      </c>
      <c r="I18" s="18">
        <v>180317</v>
      </c>
      <c r="J18" s="15">
        <v>63</v>
      </c>
      <c r="K18" s="18">
        <v>37</v>
      </c>
      <c r="L18" s="16">
        <f t="shared" si="0"/>
        <v>58.730158730158735</v>
      </c>
      <c r="M18" s="59">
        <v>84101</v>
      </c>
      <c r="N18" s="15">
        <v>76</v>
      </c>
      <c r="O18" s="18">
        <v>45</v>
      </c>
      <c r="P18" s="16">
        <f t="shared" si="1"/>
        <v>59.210526315789465</v>
      </c>
      <c r="Q18" s="58">
        <v>96143</v>
      </c>
      <c r="R18" s="18">
        <f t="shared" si="4"/>
        <v>309</v>
      </c>
      <c r="S18" s="18">
        <f t="shared" si="5"/>
        <v>168</v>
      </c>
      <c r="T18" s="69">
        <f t="shared" si="6"/>
        <v>54.368932038834949</v>
      </c>
      <c r="U18" s="70">
        <f t="shared" si="7"/>
        <v>439290</v>
      </c>
    </row>
    <row r="19" spans="1:28" s="3" customFormat="1" x14ac:dyDescent="0.3">
      <c r="A19" s="37" t="s">
        <v>15</v>
      </c>
      <c r="B19" s="17">
        <v>67</v>
      </c>
      <c r="C19" s="19">
        <v>28</v>
      </c>
      <c r="D19" s="16">
        <f t="shared" si="2"/>
        <v>41.791044776119399</v>
      </c>
      <c r="E19" s="18">
        <v>34807</v>
      </c>
      <c r="F19" s="17">
        <v>60</v>
      </c>
      <c r="G19" s="18">
        <v>21</v>
      </c>
      <c r="H19" s="16">
        <f t="shared" si="3"/>
        <v>35</v>
      </c>
      <c r="I19" s="18">
        <v>137422</v>
      </c>
      <c r="J19" s="15">
        <v>47</v>
      </c>
      <c r="K19" s="18">
        <v>23</v>
      </c>
      <c r="L19" s="16">
        <f t="shared" si="0"/>
        <v>48.936170212765958</v>
      </c>
      <c r="M19" s="18">
        <v>149886</v>
      </c>
      <c r="N19" s="15">
        <v>71</v>
      </c>
      <c r="O19" s="18">
        <v>40</v>
      </c>
      <c r="P19" s="16">
        <f t="shared" si="1"/>
        <v>56.338028169014088</v>
      </c>
      <c r="Q19" s="47">
        <v>107701</v>
      </c>
      <c r="R19" s="18">
        <f t="shared" si="4"/>
        <v>245</v>
      </c>
      <c r="S19" s="18">
        <f t="shared" si="5"/>
        <v>112</v>
      </c>
      <c r="T19" s="69">
        <f t="shared" si="6"/>
        <v>45.714285714285715</v>
      </c>
      <c r="U19" s="70">
        <f t="shared" si="7"/>
        <v>429816</v>
      </c>
      <c r="V19"/>
      <c r="W19"/>
      <c r="X19"/>
      <c r="Y19"/>
      <c r="Z19"/>
      <c r="AA19"/>
      <c r="AB19"/>
    </row>
    <row r="20" spans="1:28" x14ac:dyDescent="0.3">
      <c r="A20" s="37" t="s">
        <v>16</v>
      </c>
      <c r="B20" s="17">
        <v>46</v>
      </c>
      <c r="C20" s="19">
        <v>19</v>
      </c>
      <c r="D20" s="16">
        <f t="shared" si="2"/>
        <v>41.304347826086953</v>
      </c>
      <c r="E20" s="18">
        <v>26616</v>
      </c>
      <c r="F20" s="17">
        <v>46</v>
      </c>
      <c r="G20" s="18">
        <v>22</v>
      </c>
      <c r="H20" s="16">
        <f t="shared" si="3"/>
        <v>47.826086956521742</v>
      </c>
      <c r="I20" s="18">
        <v>102953</v>
      </c>
      <c r="J20" s="15">
        <v>54</v>
      </c>
      <c r="K20" s="18">
        <v>17</v>
      </c>
      <c r="L20" s="16">
        <f t="shared" si="0"/>
        <v>31.481481481481481</v>
      </c>
      <c r="M20" s="18">
        <v>23195</v>
      </c>
      <c r="N20" s="15">
        <v>84</v>
      </c>
      <c r="O20" s="18">
        <v>40</v>
      </c>
      <c r="P20" s="16">
        <f t="shared" si="1"/>
        <v>47.619047619047613</v>
      </c>
      <c r="Q20" s="47">
        <v>34954</v>
      </c>
      <c r="R20" s="18">
        <f t="shared" si="4"/>
        <v>230</v>
      </c>
      <c r="S20" s="18">
        <f t="shared" si="5"/>
        <v>98</v>
      </c>
      <c r="T20" s="69">
        <f t="shared" si="6"/>
        <v>42.608695652173914</v>
      </c>
      <c r="U20" s="70">
        <f t="shared" si="7"/>
        <v>187718</v>
      </c>
    </row>
    <row r="21" spans="1:28" s="5" customFormat="1" ht="17.25" thickBot="1" x14ac:dyDescent="0.35">
      <c r="A21" s="40" t="s">
        <v>17</v>
      </c>
      <c r="B21" s="41">
        <v>56</v>
      </c>
      <c r="C21" s="42">
        <v>32</v>
      </c>
      <c r="D21" s="43">
        <f t="shared" si="2"/>
        <v>57.142857142857139</v>
      </c>
      <c r="E21" s="44">
        <v>48994</v>
      </c>
      <c r="F21" s="41">
        <v>28</v>
      </c>
      <c r="G21" s="44">
        <v>17</v>
      </c>
      <c r="H21" s="43">
        <f t="shared" si="3"/>
        <v>60.714285714285708</v>
      </c>
      <c r="I21" s="44">
        <v>9672</v>
      </c>
      <c r="J21" s="41">
        <v>21</v>
      </c>
      <c r="K21" s="44">
        <v>9</v>
      </c>
      <c r="L21" s="43">
        <f t="shared" si="0"/>
        <v>42.857142857142854</v>
      </c>
      <c r="M21" s="44">
        <v>42796</v>
      </c>
      <c r="N21" s="41">
        <v>33</v>
      </c>
      <c r="O21" s="44">
        <v>13</v>
      </c>
      <c r="P21" s="43">
        <f t="shared" si="1"/>
        <v>39.393939393939391</v>
      </c>
      <c r="Q21" s="49">
        <v>14495</v>
      </c>
      <c r="R21" s="44">
        <f t="shared" si="4"/>
        <v>138</v>
      </c>
      <c r="S21" s="44">
        <f t="shared" si="5"/>
        <v>71</v>
      </c>
      <c r="T21" s="71">
        <f>S21/R21*100</f>
        <v>51.449275362318836</v>
      </c>
      <c r="U21" s="72">
        <f t="shared" si="7"/>
        <v>115957</v>
      </c>
      <c r="V21"/>
      <c r="W21"/>
      <c r="X21"/>
      <c r="Y21"/>
      <c r="Z21"/>
      <c r="AA21"/>
      <c r="AB21"/>
    </row>
    <row r="22" spans="1:28" x14ac:dyDescent="0.3"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1:28" x14ac:dyDescent="0.3"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 spans="1:28" s="51" customFormat="1" x14ac:dyDescent="0.3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0"/>
    </row>
    <row r="25" spans="1:28" s="51" customFormat="1" x14ac:dyDescent="0.3">
      <c r="A25" s="52"/>
      <c r="B25" s="50"/>
      <c r="C25" s="50"/>
      <c r="D25" s="50"/>
      <c r="E25" s="50"/>
      <c r="F25" s="50"/>
      <c r="G25" s="50"/>
      <c r="H25" s="50"/>
      <c r="I25" s="50"/>
      <c r="J25" s="50"/>
      <c r="K25" s="50"/>
    </row>
    <row r="26" spans="1:28" s="1" customFormat="1" x14ac:dyDescent="0.3">
      <c r="A26" s="12"/>
      <c r="B26" s="21"/>
      <c r="C26" s="21"/>
      <c r="D26" s="21"/>
      <c r="E26" s="21"/>
      <c r="F26" s="21"/>
      <c r="G26" s="21"/>
      <c r="H26" s="21"/>
      <c r="I26" s="21"/>
      <c r="J26" s="11"/>
      <c r="K26" s="11"/>
    </row>
    <row r="27" spans="1:28" ht="17.25" customHeight="1" x14ac:dyDescent="0.3">
      <c r="A27" s="21"/>
      <c r="B27" s="12"/>
      <c r="C27" s="12"/>
      <c r="D27" s="12"/>
      <c r="E27" s="12"/>
      <c r="F27" s="27"/>
      <c r="G27" s="27"/>
      <c r="H27" s="27"/>
      <c r="I27" s="27"/>
      <c r="J27" s="27"/>
      <c r="K27" s="23"/>
      <c r="L27" s="6"/>
      <c r="M27" s="6"/>
      <c r="N27" s="62"/>
      <c r="O27" s="6"/>
      <c r="P27" s="6"/>
      <c r="Q27" s="6"/>
    </row>
    <row r="28" spans="1:28" ht="16.5" customHeight="1" x14ac:dyDescent="0.3">
      <c r="A28" s="21"/>
      <c r="B28" s="12"/>
      <c r="C28" s="12"/>
      <c r="D28" s="12"/>
      <c r="E28" s="10"/>
      <c r="F28" s="10"/>
      <c r="G28" s="10"/>
      <c r="H28" s="10"/>
      <c r="I28" s="10"/>
      <c r="J28" s="10"/>
      <c r="K28" s="24"/>
      <c r="L28" s="6"/>
      <c r="M28" s="6"/>
      <c r="N28" s="62"/>
      <c r="O28" s="6"/>
      <c r="P28" s="6"/>
      <c r="Q28" s="6"/>
    </row>
    <row r="29" spans="1:28" x14ac:dyDescent="0.3">
      <c r="A29" s="12"/>
      <c r="B29" s="12"/>
      <c r="C29" s="12"/>
      <c r="D29" s="12"/>
      <c r="E29" s="10"/>
      <c r="F29" s="10"/>
      <c r="G29" s="10"/>
      <c r="H29" s="10"/>
      <c r="I29" s="10"/>
      <c r="J29" s="10"/>
      <c r="K29" s="24"/>
      <c r="L29" s="6"/>
      <c r="M29" s="6"/>
      <c r="N29" s="62"/>
      <c r="O29" s="6"/>
      <c r="P29" s="6"/>
      <c r="Q29" s="6"/>
    </row>
    <row r="30" spans="1:28" ht="17.25" x14ac:dyDescent="0.3">
      <c r="A30" s="12"/>
      <c r="B30" s="12"/>
      <c r="C30" s="12"/>
      <c r="D30" s="12"/>
      <c r="E30" s="10"/>
      <c r="F30" s="10"/>
      <c r="G30" s="10"/>
      <c r="H30" s="10"/>
      <c r="I30" s="10"/>
      <c r="J30" s="10"/>
      <c r="K30" s="26"/>
      <c r="L30" s="6"/>
      <c r="M30" s="6"/>
      <c r="N30" s="60"/>
      <c r="O30" s="6"/>
      <c r="P30" s="6"/>
      <c r="Q30" s="6"/>
    </row>
    <row r="31" spans="1:28" ht="17.25" x14ac:dyDescent="0.3">
      <c r="A31" s="12"/>
      <c r="B31" s="12"/>
      <c r="C31" s="12"/>
      <c r="D31" s="12"/>
      <c r="E31" s="10"/>
      <c r="F31" s="10"/>
      <c r="G31" s="10"/>
      <c r="H31" s="10"/>
      <c r="I31" s="10"/>
      <c r="J31" s="10"/>
      <c r="K31" s="26"/>
      <c r="L31" s="6"/>
      <c r="M31" s="6"/>
      <c r="N31" s="60"/>
      <c r="O31" s="6"/>
      <c r="P31" s="6"/>
      <c r="Q31" s="6"/>
    </row>
    <row r="32" spans="1:28" s="6" customFormat="1" ht="17.25" x14ac:dyDescent="0.3">
      <c r="A32" s="12"/>
      <c r="B32" s="22"/>
      <c r="C32" s="22"/>
      <c r="D32" s="22"/>
      <c r="E32" s="10"/>
      <c r="F32" s="10"/>
      <c r="G32" s="10"/>
      <c r="H32" s="10"/>
      <c r="I32" s="10"/>
      <c r="J32" s="10"/>
      <c r="K32" s="26"/>
      <c r="N32" s="60"/>
    </row>
    <row r="33" spans="1:17" ht="17.25" x14ac:dyDescent="0.3">
      <c r="A33" s="12"/>
      <c r="B33" s="12"/>
      <c r="C33" s="12"/>
      <c r="D33" s="12"/>
      <c r="E33" s="10"/>
      <c r="F33" s="10"/>
      <c r="G33" s="10"/>
      <c r="H33" s="10"/>
      <c r="I33" s="10"/>
      <c r="J33" s="10"/>
      <c r="K33" s="26"/>
      <c r="L33" s="6"/>
      <c r="M33" s="6"/>
      <c r="N33" s="60"/>
      <c r="O33" s="6"/>
      <c r="P33" s="6"/>
      <c r="Q33" s="6"/>
    </row>
    <row r="34" spans="1:17" ht="17.25" x14ac:dyDescent="0.3">
      <c r="A34" s="9"/>
      <c r="B34" s="9"/>
      <c r="C34" s="9"/>
      <c r="D34" s="9"/>
      <c r="E34" s="10"/>
      <c r="F34" s="10"/>
      <c r="G34" s="10"/>
      <c r="H34" s="10"/>
      <c r="I34" s="10"/>
      <c r="J34" s="10"/>
      <c r="K34" s="26"/>
      <c r="L34" s="6"/>
      <c r="M34" s="6"/>
      <c r="N34" s="60"/>
      <c r="O34" s="6"/>
      <c r="P34" s="6"/>
      <c r="Q34" s="6"/>
    </row>
    <row r="35" spans="1:17" ht="17.25" x14ac:dyDescent="0.3">
      <c r="E35" s="10"/>
      <c r="F35" s="10"/>
      <c r="G35" s="10"/>
      <c r="H35" s="10"/>
      <c r="I35" s="10"/>
      <c r="J35" s="10"/>
      <c r="K35" s="26"/>
      <c r="L35" s="6"/>
      <c r="M35" s="6"/>
      <c r="N35" s="60"/>
      <c r="O35" s="6"/>
      <c r="P35" s="6"/>
      <c r="Q35" s="6"/>
    </row>
    <row r="36" spans="1:17" ht="17.25" x14ac:dyDescent="0.3">
      <c r="E36" s="10"/>
      <c r="F36" s="10"/>
      <c r="G36" s="10"/>
      <c r="H36" s="10"/>
      <c r="I36" s="10"/>
      <c r="J36" s="10"/>
      <c r="K36" s="26"/>
      <c r="L36" s="6"/>
      <c r="M36" s="6"/>
      <c r="N36" s="60"/>
      <c r="O36" s="6"/>
      <c r="P36" s="6"/>
      <c r="Q36" s="6"/>
    </row>
    <row r="37" spans="1:17" ht="17.25" x14ac:dyDescent="0.3">
      <c r="E37" s="10"/>
      <c r="F37" s="10"/>
      <c r="G37" s="10"/>
      <c r="H37" s="10"/>
      <c r="I37" s="10"/>
      <c r="J37" s="10"/>
      <c r="K37" s="26"/>
      <c r="L37" s="6"/>
      <c r="M37" s="6"/>
      <c r="N37" s="60"/>
      <c r="O37" s="6"/>
      <c r="P37" s="6"/>
      <c r="Q37" s="6"/>
    </row>
    <row r="38" spans="1:17" ht="17.25" x14ac:dyDescent="0.3">
      <c r="E38" s="10"/>
      <c r="F38" s="10"/>
      <c r="G38" s="10"/>
      <c r="H38" s="10"/>
      <c r="I38" s="10"/>
      <c r="J38" s="10"/>
      <c r="K38" s="26"/>
      <c r="L38" s="6"/>
      <c r="M38" s="6"/>
      <c r="N38" s="60"/>
      <c r="O38" s="6"/>
      <c r="P38" s="6"/>
      <c r="Q38" s="6"/>
    </row>
    <row r="39" spans="1:17" ht="17.25" x14ac:dyDescent="0.3">
      <c r="E39" s="10"/>
      <c r="F39" s="10"/>
      <c r="G39" s="10"/>
      <c r="H39" s="10"/>
      <c r="I39" s="10"/>
      <c r="J39" s="10"/>
      <c r="K39" s="26"/>
      <c r="L39" s="6"/>
      <c r="M39" s="6"/>
      <c r="N39" s="61"/>
      <c r="O39" s="6"/>
      <c r="P39" s="6"/>
      <c r="Q39" s="6"/>
    </row>
    <row r="40" spans="1:17" ht="17.25" x14ac:dyDescent="0.3">
      <c r="E40" s="10"/>
      <c r="F40" s="10"/>
      <c r="G40" s="10"/>
      <c r="H40" s="10"/>
      <c r="I40" s="10"/>
      <c r="J40" s="10"/>
      <c r="K40" s="26"/>
      <c r="L40" s="6"/>
      <c r="M40" s="6"/>
      <c r="N40" s="61"/>
      <c r="O40" s="6"/>
      <c r="P40" s="6"/>
      <c r="Q40" s="6"/>
    </row>
    <row r="41" spans="1:17" ht="17.25" x14ac:dyDescent="0.3">
      <c r="E41" s="10"/>
      <c r="F41" s="10"/>
      <c r="G41" s="10"/>
      <c r="H41" s="10"/>
      <c r="I41" s="10"/>
      <c r="J41" s="10"/>
      <c r="K41" s="26"/>
      <c r="L41" s="6"/>
      <c r="M41" s="6"/>
      <c r="N41" s="60"/>
      <c r="O41" s="6"/>
      <c r="P41" s="6"/>
      <c r="Q41" s="6"/>
    </row>
    <row r="42" spans="1:17" ht="17.25" x14ac:dyDescent="0.3">
      <c r="E42" s="10"/>
      <c r="F42" s="10"/>
      <c r="G42" s="10"/>
      <c r="H42" s="10"/>
      <c r="I42" s="10"/>
      <c r="J42" s="10"/>
      <c r="K42" s="26"/>
      <c r="L42" s="6"/>
      <c r="M42" s="6"/>
      <c r="N42" s="60"/>
      <c r="O42" s="6"/>
      <c r="P42" s="6"/>
      <c r="Q42" s="6"/>
    </row>
    <row r="43" spans="1:17" ht="17.25" x14ac:dyDescent="0.3">
      <c r="E43" s="10"/>
      <c r="F43" s="10"/>
      <c r="G43" s="10"/>
      <c r="H43" s="10"/>
      <c r="I43" s="10"/>
      <c r="J43" s="10"/>
      <c r="K43" s="26"/>
      <c r="L43" s="6"/>
      <c r="M43" s="6"/>
      <c r="N43" s="60"/>
      <c r="O43" s="6"/>
      <c r="P43" s="6"/>
      <c r="Q43" s="6"/>
    </row>
    <row r="44" spans="1:17" ht="17.25" x14ac:dyDescent="0.3">
      <c r="E44" s="10"/>
      <c r="F44" s="10"/>
      <c r="G44" s="10"/>
      <c r="H44" s="10"/>
      <c r="I44" s="10"/>
      <c r="J44" s="10"/>
      <c r="K44" s="26"/>
      <c r="L44" s="6"/>
      <c r="M44" s="6"/>
      <c r="N44" s="60"/>
      <c r="O44" s="6"/>
      <c r="P44" s="6"/>
      <c r="Q44" s="6"/>
    </row>
    <row r="45" spans="1:17" ht="17.25" x14ac:dyDescent="0.3">
      <c r="E45" s="10"/>
      <c r="F45" s="10"/>
      <c r="G45" s="10"/>
      <c r="H45" s="10"/>
      <c r="I45" s="10"/>
      <c r="J45" s="10"/>
      <c r="K45" s="26"/>
      <c r="L45" s="6"/>
      <c r="M45" s="6"/>
      <c r="N45" s="60"/>
      <c r="O45" s="6"/>
      <c r="P45" s="6"/>
      <c r="Q45" s="6"/>
    </row>
    <row r="46" spans="1:17" ht="17.25" x14ac:dyDescent="0.3">
      <c r="E46" s="10"/>
      <c r="F46" s="10"/>
      <c r="G46" s="10"/>
      <c r="H46" s="10"/>
      <c r="I46" s="10"/>
      <c r="J46" s="10"/>
      <c r="K46" s="26"/>
      <c r="L46" s="6"/>
      <c r="M46" s="6"/>
      <c r="N46" s="60"/>
      <c r="O46" s="6"/>
      <c r="P46" s="6"/>
      <c r="Q46" s="6"/>
    </row>
    <row r="47" spans="1:17" x14ac:dyDescent="0.3">
      <c r="E47" s="10"/>
      <c r="F47" s="10"/>
      <c r="G47" s="10"/>
      <c r="H47" s="10"/>
      <c r="I47" s="10"/>
      <c r="J47" s="10"/>
      <c r="K47" s="6"/>
      <c r="L47" s="6"/>
      <c r="M47" s="6"/>
      <c r="N47" s="60"/>
      <c r="O47" s="6"/>
      <c r="P47" s="6"/>
      <c r="Q47" s="6"/>
    </row>
    <row r="48" spans="1:17" x14ac:dyDescent="0.3">
      <c r="E48" s="10"/>
      <c r="F48" s="10"/>
      <c r="G48" s="10"/>
      <c r="H48" s="10"/>
      <c r="I48" s="10"/>
      <c r="J48" s="10"/>
      <c r="K48" s="6"/>
      <c r="L48" s="6"/>
      <c r="M48" s="6"/>
      <c r="N48" s="60"/>
      <c r="O48" s="6"/>
      <c r="P48" s="6"/>
      <c r="Q48" s="6"/>
    </row>
    <row r="49" spans="5:17" ht="17.25" customHeight="1" x14ac:dyDescent="0.3">
      <c r="E49" s="10"/>
      <c r="F49" s="10"/>
      <c r="G49" s="10"/>
      <c r="H49" s="10"/>
      <c r="I49" s="10"/>
      <c r="J49" s="10"/>
      <c r="K49" s="23"/>
      <c r="L49" s="6"/>
      <c r="M49" s="6"/>
      <c r="N49" s="6"/>
      <c r="O49" s="6"/>
      <c r="P49" s="16"/>
      <c r="Q49" s="6"/>
    </row>
    <row r="50" spans="5:17" ht="16.5" customHeight="1" x14ac:dyDescent="0.3">
      <c r="E50" s="10"/>
      <c r="F50" s="10"/>
      <c r="G50" s="10"/>
      <c r="H50" s="10"/>
      <c r="I50" s="10"/>
      <c r="J50" s="10"/>
      <c r="K50" s="24"/>
      <c r="L50" s="6"/>
      <c r="M50" s="6"/>
      <c r="N50" s="6"/>
      <c r="O50" s="6"/>
      <c r="P50" s="6"/>
      <c r="Q50" s="6"/>
    </row>
    <row r="51" spans="5:17" x14ac:dyDescent="0.3">
      <c r="E51" s="10"/>
      <c r="F51" s="10"/>
      <c r="G51" s="10"/>
      <c r="H51" s="10"/>
      <c r="I51" s="10"/>
      <c r="J51" s="10"/>
      <c r="K51" s="24"/>
      <c r="L51" s="6"/>
      <c r="M51" s="6"/>
      <c r="N51" s="6"/>
      <c r="O51" s="6"/>
      <c r="P51" s="6"/>
      <c r="Q51" s="6"/>
    </row>
    <row r="52" spans="5:17" x14ac:dyDescent="0.3">
      <c r="E52" s="10"/>
      <c r="F52" s="10"/>
      <c r="G52" s="10"/>
      <c r="H52" s="10"/>
      <c r="I52" s="10"/>
      <c r="J52" s="10"/>
      <c r="K52" s="25"/>
      <c r="L52" s="6"/>
      <c r="M52" s="6"/>
      <c r="N52" s="6"/>
      <c r="O52" s="6"/>
      <c r="P52" s="6"/>
      <c r="Q52" s="6"/>
    </row>
    <row r="53" spans="5:17" x14ac:dyDescent="0.3">
      <c r="E53" s="10"/>
      <c r="F53" s="10"/>
      <c r="G53" s="10"/>
      <c r="H53" s="10"/>
      <c r="I53" s="10"/>
      <c r="J53" s="10"/>
      <c r="K53" s="25"/>
      <c r="L53" s="6"/>
      <c r="M53" s="6"/>
      <c r="N53" s="6"/>
      <c r="O53" s="6"/>
      <c r="P53" s="6"/>
      <c r="Q53" s="6"/>
    </row>
    <row r="54" spans="5:17" x14ac:dyDescent="0.3">
      <c r="E54" s="10"/>
      <c r="F54" s="10"/>
      <c r="G54" s="10"/>
      <c r="H54" s="10"/>
      <c r="I54" s="10"/>
      <c r="J54" s="10"/>
      <c r="K54" s="25"/>
      <c r="L54" s="6"/>
      <c r="M54" s="6"/>
      <c r="N54" s="6"/>
      <c r="O54" s="6"/>
      <c r="P54" s="6"/>
      <c r="Q54" s="6"/>
    </row>
    <row r="55" spans="5:17" x14ac:dyDescent="0.3">
      <c r="E55" s="10"/>
      <c r="F55" s="10"/>
      <c r="G55" s="10"/>
      <c r="H55" s="10"/>
      <c r="I55" s="10"/>
      <c r="J55" s="25"/>
      <c r="K55" s="25"/>
      <c r="L55" s="6"/>
      <c r="M55" s="6"/>
      <c r="N55" s="6"/>
      <c r="O55" s="6"/>
      <c r="P55" s="6"/>
      <c r="Q55" s="6"/>
    </row>
    <row r="56" spans="5:17" x14ac:dyDescent="0.3">
      <c r="E56" s="10"/>
      <c r="F56" s="10"/>
      <c r="G56" s="10"/>
      <c r="H56" s="10"/>
      <c r="I56" s="10"/>
      <c r="J56" s="25"/>
      <c r="K56" s="25"/>
      <c r="L56" s="6"/>
      <c r="M56" s="6"/>
      <c r="N56" s="6"/>
      <c r="O56" s="6"/>
      <c r="P56" s="6"/>
      <c r="Q56" s="6"/>
    </row>
    <row r="57" spans="5:17" x14ac:dyDescent="0.3">
      <c r="E57" s="10"/>
      <c r="F57" s="10"/>
      <c r="G57" s="10"/>
      <c r="H57" s="10"/>
      <c r="I57" s="10"/>
      <c r="J57" s="25"/>
      <c r="K57" s="25"/>
      <c r="L57" s="6"/>
      <c r="M57" s="6"/>
      <c r="N57" s="6"/>
      <c r="O57" s="6"/>
      <c r="P57" s="6"/>
      <c r="Q57" s="6"/>
    </row>
    <row r="58" spans="5:17" x14ac:dyDescent="0.3">
      <c r="E58" s="10"/>
      <c r="F58" s="10"/>
      <c r="G58" s="10"/>
      <c r="H58" s="10"/>
      <c r="I58" s="10"/>
      <c r="J58" s="25"/>
      <c r="K58" s="25"/>
      <c r="L58" s="6"/>
      <c r="M58" s="6"/>
      <c r="N58" s="6"/>
      <c r="O58" s="6"/>
      <c r="P58" s="6"/>
      <c r="Q58" s="6"/>
    </row>
    <row r="59" spans="5:17" x14ac:dyDescent="0.3">
      <c r="E59" s="10"/>
      <c r="F59" s="10"/>
      <c r="G59" s="10"/>
      <c r="H59" s="10"/>
      <c r="I59" s="10"/>
      <c r="J59" s="25"/>
      <c r="K59" s="25"/>
      <c r="L59" s="6"/>
      <c r="M59" s="6"/>
      <c r="N59" s="6"/>
      <c r="O59" s="6"/>
      <c r="P59" s="6"/>
      <c r="Q59" s="6"/>
    </row>
    <row r="60" spans="5:17" x14ac:dyDescent="0.3">
      <c r="E60" s="10"/>
      <c r="F60" s="10"/>
      <c r="G60" s="10"/>
      <c r="H60" s="10"/>
      <c r="I60" s="10"/>
      <c r="J60" s="25"/>
      <c r="K60" s="25"/>
      <c r="L60" s="6"/>
      <c r="M60" s="6"/>
      <c r="N60" s="6"/>
      <c r="O60" s="6"/>
      <c r="P60" s="6"/>
      <c r="Q60" s="6"/>
    </row>
    <row r="61" spans="5:17" x14ac:dyDescent="0.3">
      <c r="E61" s="10"/>
      <c r="F61" s="10"/>
      <c r="G61" s="10"/>
      <c r="H61" s="10"/>
      <c r="I61" s="10"/>
      <c r="J61" s="25"/>
      <c r="K61" s="25"/>
      <c r="L61" s="6"/>
      <c r="M61" s="6"/>
      <c r="N61" s="6"/>
      <c r="O61" s="6"/>
      <c r="P61" s="6"/>
      <c r="Q61" s="6"/>
    </row>
    <row r="62" spans="5:17" x14ac:dyDescent="0.3">
      <c r="E62" s="10"/>
      <c r="F62" s="10"/>
      <c r="G62" s="10"/>
      <c r="H62" s="10"/>
      <c r="I62" s="10"/>
      <c r="J62" s="25"/>
      <c r="K62" s="25"/>
      <c r="L62" s="6"/>
      <c r="M62" s="6"/>
      <c r="N62" s="6"/>
      <c r="O62" s="6"/>
      <c r="P62" s="16"/>
      <c r="Q62" s="6"/>
    </row>
    <row r="63" spans="5:17" x14ac:dyDescent="0.3">
      <c r="E63" s="10"/>
      <c r="F63" s="10"/>
      <c r="G63" s="10"/>
      <c r="H63" s="10"/>
      <c r="I63" s="10"/>
      <c r="J63" s="25"/>
      <c r="K63" s="25"/>
      <c r="L63" s="6"/>
      <c r="M63" s="6"/>
      <c r="N63" s="6"/>
      <c r="O63" s="6"/>
      <c r="P63" s="6"/>
      <c r="Q63" s="6"/>
    </row>
    <row r="64" spans="5:17" x14ac:dyDescent="0.3">
      <c r="E64" s="10"/>
      <c r="F64" s="10"/>
      <c r="G64" s="10"/>
      <c r="H64" s="10"/>
      <c r="I64" s="10"/>
      <c r="J64" s="25"/>
      <c r="K64" s="25"/>
      <c r="L64" s="6"/>
      <c r="M64" s="6"/>
      <c r="N64" s="6"/>
      <c r="O64" s="6"/>
      <c r="P64" s="6"/>
      <c r="Q64" s="6"/>
    </row>
    <row r="65" spans="5:17" x14ac:dyDescent="0.3">
      <c r="E65" s="10"/>
      <c r="F65" s="10"/>
      <c r="G65" s="10"/>
      <c r="H65" s="10"/>
      <c r="I65" s="10"/>
      <c r="J65" s="25"/>
      <c r="K65" s="25"/>
      <c r="L65" s="6"/>
      <c r="M65" s="6"/>
      <c r="N65" s="6"/>
      <c r="O65" s="6"/>
      <c r="P65" s="6"/>
      <c r="Q65" s="6"/>
    </row>
    <row r="66" spans="5:17" x14ac:dyDescent="0.3">
      <c r="E66" s="10"/>
      <c r="F66" s="10"/>
      <c r="G66" s="10"/>
      <c r="H66" s="10"/>
      <c r="I66" s="10"/>
      <c r="J66" s="25"/>
      <c r="K66" s="25"/>
      <c r="L66" s="6"/>
      <c r="M66" s="6"/>
      <c r="N66" s="6"/>
      <c r="O66" s="6"/>
      <c r="P66" s="6"/>
      <c r="Q66" s="6"/>
    </row>
    <row r="67" spans="5:17" x14ac:dyDescent="0.3">
      <c r="E67" s="10"/>
      <c r="F67" s="10"/>
      <c r="G67" s="10"/>
      <c r="H67" s="10"/>
      <c r="I67" s="10"/>
      <c r="J67" s="25"/>
      <c r="K67" s="25"/>
      <c r="L67" s="6"/>
      <c r="M67" s="6"/>
      <c r="N67" s="6"/>
      <c r="O67" s="6"/>
      <c r="P67" s="6"/>
      <c r="Q67" s="6"/>
    </row>
    <row r="68" spans="5:17" x14ac:dyDescent="0.3">
      <c r="E68" s="10"/>
      <c r="F68" s="10"/>
      <c r="G68" s="10"/>
      <c r="H68" s="10"/>
      <c r="I68" s="10"/>
      <c r="J68" s="25"/>
      <c r="K68" s="25"/>
      <c r="L68" s="6"/>
      <c r="M68" s="6"/>
      <c r="N68" s="6"/>
      <c r="O68" s="6"/>
      <c r="P68" s="6"/>
      <c r="Q68" s="6"/>
    </row>
    <row r="69" spans="5:17" x14ac:dyDescent="0.3">
      <c r="E69" s="10"/>
      <c r="F69" s="10"/>
      <c r="G69" s="10"/>
      <c r="H69" s="10"/>
      <c r="I69" s="10"/>
      <c r="J69" s="6"/>
      <c r="K69" s="6"/>
      <c r="L69" s="6"/>
      <c r="M69" s="6"/>
      <c r="N69" s="6"/>
      <c r="O69" s="6"/>
      <c r="P69" s="6"/>
      <c r="Q69" s="6"/>
    </row>
    <row r="70" spans="5:17" x14ac:dyDescent="0.3">
      <c r="E70" s="10"/>
      <c r="F70" s="10"/>
      <c r="G70" s="10"/>
      <c r="H70" s="10"/>
      <c r="I70" s="10"/>
      <c r="J70" s="6"/>
      <c r="K70" s="6"/>
      <c r="L70" s="6"/>
      <c r="M70" s="6"/>
      <c r="N70" s="6"/>
      <c r="O70" s="6"/>
      <c r="P70" s="6"/>
      <c r="Q70" s="6"/>
    </row>
    <row r="71" spans="5:17" x14ac:dyDescent="0.3">
      <c r="E71" s="10"/>
      <c r="F71" s="10"/>
      <c r="G71" s="10"/>
      <c r="H71" s="10"/>
      <c r="I71" s="10"/>
      <c r="J71" s="6"/>
      <c r="K71" s="6"/>
      <c r="L71" s="6"/>
      <c r="M71" s="6"/>
      <c r="N71" s="6"/>
      <c r="O71" s="6"/>
      <c r="P71" s="6"/>
      <c r="Q71" s="6"/>
    </row>
    <row r="72" spans="5:17" x14ac:dyDescent="0.3">
      <c r="E72" s="10"/>
      <c r="F72" s="10"/>
      <c r="G72" s="10"/>
      <c r="H72" s="10"/>
      <c r="I72" s="10"/>
      <c r="J72" s="6"/>
      <c r="K72" s="6"/>
      <c r="L72" s="6"/>
      <c r="M72" s="6"/>
      <c r="N72" s="6"/>
      <c r="O72" s="6"/>
      <c r="P72" s="6"/>
      <c r="Q72" s="6"/>
    </row>
    <row r="73" spans="5:17" x14ac:dyDescent="0.3">
      <c r="E73" s="10"/>
      <c r="F73" s="10"/>
      <c r="G73" s="10"/>
      <c r="H73" s="10"/>
      <c r="I73" s="10"/>
      <c r="J73" s="6"/>
      <c r="K73" s="6"/>
      <c r="L73" s="6"/>
      <c r="M73" s="6"/>
      <c r="N73" s="6"/>
      <c r="O73" s="6"/>
      <c r="P73" s="6"/>
      <c r="Q73" s="6"/>
    </row>
    <row r="74" spans="5:17" x14ac:dyDescent="0.3">
      <c r="E74" s="10"/>
      <c r="F74" s="10"/>
      <c r="G74" s="10"/>
      <c r="H74" s="10"/>
      <c r="I74" s="10"/>
      <c r="J74" s="6"/>
      <c r="K74" s="6"/>
      <c r="L74" s="6"/>
      <c r="M74" s="6"/>
      <c r="N74" s="6"/>
      <c r="O74" s="6"/>
      <c r="P74" s="6"/>
      <c r="Q74" s="6"/>
    </row>
    <row r="75" spans="5:17" x14ac:dyDescent="0.3">
      <c r="E75" s="10"/>
      <c r="F75" s="10"/>
      <c r="G75" s="10"/>
      <c r="H75" s="10"/>
      <c r="I75" s="10"/>
      <c r="J75" s="6"/>
      <c r="K75" s="6"/>
      <c r="L75" s="6"/>
      <c r="M75" s="6"/>
      <c r="N75" s="6"/>
      <c r="O75" s="6"/>
      <c r="P75" s="6"/>
      <c r="Q75" s="6"/>
    </row>
    <row r="76" spans="5:17" x14ac:dyDescent="0.3">
      <c r="E76" s="10"/>
      <c r="F76" s="10"/>
      <c r="G76" s="10"/>
      <c r="H76" s="10"/>
      <c r="I76" s="10"/>
      <c r="J76" s="6"/>
      <c r="K76" s="6"/>
      <c r="L76" s="6"/>
      <c r="M76" s="6"/>
      <c r="N76" s="6"/>
      <c r="O76" s="6"/>
      <c r="P76" s="6"/>
      <c r="Q76" s="6"/>
    </row>
    <row r="77" spans="5:17" x14ac:dyDescent="0.3">
      <c r="E77" s="10"/>
      <c r="F77" s="10"/>
      <c r="G77" s="10"/>
      <c r="H77" s="10"/>
      <c r="I77" s="10"/>
    </row>
    <row r="78" spans="5:17" x14ac:dyDescent="0.3">
      <c r="E78" s="10"/>
      <c r="F78" s="10"/>
      <c r="G78" s="10"/>
      <c r="H78" s="10"/>
      <c r="I78" s="10"/>
    </row>
    <row r="79" spans="5:17" x14ac:dyDescent="0.3">
      <c r="E79" s="10"/>
      <c r="F79" s="10"/>
      <c r="G79" s="10"/>
      <c r="H79" s="10"/>
      <c r="I79" s="10"/>
    </row>
    <row r="80" spans="5:17" x14ac:dyDescent="0.3">
      <c r="E80" s="10"/>
      <c r="F80" s="10"/>
      <c r="G80" s="10"/>
      <c r="H80" s="10"/>
      <c r="I80" s="10"/>
    </row>
    <row r="81" spans="5:9" x14ac:dyDescent="0.3">
      <c r="E81" s="10"/>
      <c r="F81" s="10"/>
      <c r="G81" s="10"/>
      <c r="H81" s="10"/>
      <c r="I81" s="10"/>
    </row>
    <row r="82" spans="5:9" x14ac:dyDescent="0.3">
      <c r="E82" s="10"/>
      <c r="F82" s="10"/>
      <c r="G82" s="10"/>
      <c r="H82" s="10"/>
      <c r="I82" s="10"/>
    </row>
    <row r="83" spans="5:9" x14ac:dyDescent="0.3">
      <c r="E83" s="10"/>
      <c r="F83" s="10"/>
      <c r="G83" s="10"/>
      <c r="H83" s="10"/>
      <c r="I83" s="10"/>
    </row>
    <row r="84" spans="5:9" x14ac:dyDescent="0.3">
      <c r="E84" s="10"/>
      <c r="F84" s="10"/>
      <c r="G84" s="10"/>
      <c r="H84" s="10"/>
      <c r="I84" s="10"/>
    </row>
    <row r="85" spans="5:9" x14ac:dyDescent="0.3">
      <c r="E85" s="10"/>
      <c r="F85" s="10"/>
      <c r="G85" s="10"/>
      <c r="H85" s="10"/>
      <c r="I85" s="10"/>
    </row>
  </sheetData>
  <mergeCells count="6">
    <mergeCell ref="R2:U2"/>
    <mergeCell ref="A1:G1"/>
    <mergeCell ref="B2:E2"/>
    <mergeCell ref="F2:I2"/>
    <mergeCell ref="J2:M2"/>
    <mergeCell ref="N2:Q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assembly</dc:creator>
  <cp:lastModifiedBy>assembly</cp:lastModifiedBy>
  <dcterms:created xsi:type="dcterms:W3CDTF">2025-09-05T00:29:36Z</dcterms:created>
  <dcterms:modified xsi:type="dcterms:W3CDTF">2025-09-29T02:37:57Z</dcterms:modified>
</cp:coreProperties>
</file>